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roadwolf.sharepoint.com/sites/meeskond/Shared Documents/1) Projektid/Projektid 2024/Piirivöönd/"/>
    </mc:Choice>
  </mc:AlternateContent>
  <xr:revisionPtr revIDLastSave="83" documentId="8_{321BDC7A-54E7-4C7F-9601-B2D955E28833}" xr6:coauthVersionLast="47" xr6:coauthVersionMax="47" xr10:uidLastSave="{1A8A2D80-B4E3-4648-BD6E-846BAB87D9E3}"/>
  <bookViews>
    <workbookView xWindow="-120" yWindow="-120" windowWidth="29040" windowHeight="15720" xr2:uid="{00000000-000D-0000-FFFF-FFFF00000000}"/>
  </bookViews>
  <sheets>
    <sheet name="piirivööndi tähistamine.xlsx" sheetId="1" r:id="rId1"/>
  </sheets>
  <definedNames>
    <definedName name="_xlnm._FilterDatabase" localSheetId="0" hidden="1">'piirivööndi tähistamine.xlsx'!$A$2:$N$24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  <c r="E25" i="1"/>
  <c r="G25" i="1"/>
  <c r="H25" i="1"/>
</calcChain>
</file>

<file path=xl/sharedStrings.xml><?xml version="1.0" encoding="utf-8"?>
<sst xmlns="http://schemas.openxmlformats.org/spreadsheetml/2006/main" count="166" uniqueCount="138">
  <si>
    <t>Võru vald Kõliküla</t>
  </si>
  <si>
    <t>Setomaa vald Mereküla</t>
  </si>
  <si>
    <t>Võru vald Vana-Vastseliina</t>
  </si>
  <si>
    <t>haldusüksus</t>
  </si>
  <si>
    <t>Rõuge vald Sakudi</t>
  </si>
  <si>
    <t>Rõuge vald Kiviora</t>
  </si>
  <si>
    <t>Rõuge vald Ritsiko</t>
  </si>
  <si>
    <t>Rõuge vald Savimäe</t>
  </si>
  <si>
    <t>Setomaa vald Kriiva</t>
  </si>
  <si>
    <t>Setomaa vald Leimani</t>
  </si>
  <si>
    <t>Setomaa vald Napi</t>
  </si>
  <si>
    <t>Võru vald Viitka</t>
  </si>
  <si>
    <t>Võru vald Vatsa</t>
  </si>
  <si>
    <t>Võru vald Saarde</t>
  </si>
  <si>
    <t>Setomaa vald Kuksina</t>
  </si>
  <si>
    <t>Setomaa vald Pelsi</t>
  </si>
  <si>
    <t>Setomaa vald Meremäe</t>
  </si>
  <si>
    <t>Setomaa vald Tobrova</t>
  </si>
  <si>
    <t>Setomaa vald Masluva</t>
  </si>
  <si>
    <t>Võru vald Piusa</t>
  </si>
  <si>
    <t>maantee number</t>
  </si>
  <si>
    <t>maantee liik</t>
  </si>
  <si>
    <t>maantee nimetus</t>
  </si>
  <si>
    <t>Setomaa vald Seretsüvä</t>
  </si>
  <si>
    <t>Koordinaadid</t>
  </si>
  <si>
    <t>ID</t>
  </si>
  <si>
    <t>478903 Videovalve</t>
  </si>
  <si>
    <t>478904 Videovalve</t>
  </si>
  <si>
    <t>478905 Videovalve</t>
  </si>
  <si>
    <t>478906 Videovalve</t>
  </si>
  <si>
    <t>478907 Videovalve</t>
  </si>
  <si>
    <t>478908 Videovalve</t>
  </si>
  <si>
    <t>478909 Videovalve</t>
  </si>
  <si>
    <t>478927 Videovalve</t>
  </si>
  <si>
    <t>478910 Videovalve</t>
  </si>
  <si>
    <t>478911 Videovalve</t>
  </si>
  <si>
    <t>478912 Videovalve</t>
  </si>
  <si>
    <t>478913 Videovalve</t>
  </si>
  <si>
    <t xml:space="preserve">478914 Videovalve </t>
  </si>
  <si>
    <t>478915 Videovalve</t>
  </si>
  <si>
    <t>478916 Videovalve</t>
  </si>
  <si>
    <t>478917 Videovalve</t>
  </si>
  <si>
    <t>478919 Videovalve</t>
  </si>
  <si>
    <t>478918 Videovalve</t>
  </si>
  <si>
    <t>478920 Videovalve</t>
  </si>
  <si>
    <t>478921 Videovalve</t>
  </si>
  <si>
    <t>478929 Videovalve</t>
  </si>
  <si>
    <t>478922 Videovalve</t>
  </si>
  <si>
    <t>Niitsiku - Võmmorski</t>
  </si>
  <si>
    <t>Kõrvalmaantee</t>
  </si>
  <si>
    <t>Veski - Piusa - Tuderna</t>
  </si>
  <si>
    <t>Kääpa - Obinitsa - Võmmorski - Petseri</t>
  </si>
  <si>
    <t>Korski - Veretinä</t>
  </si>
  <si>
    <t>Vastseliina - Meremäe - Kliima</t>
  </si>
  <si>
    <t>Meremäe - Tsirgu - Antkruva</t>
  </si>
  <si>
    <t>Kalatsova - Merekülä</t>
  </si>
  <si>
    <t>Muu tee</t>
  </si>
  <si>
    <t>Kuksina - Pelsi</t>
  </si>
  <si>
    <t>Kalatsova - Kuksina</t>
  </si>
  <si>
    <t>Vana-Vastseliina - Panikovitsi</t>
  </si>
  <si>
    <t>Asunduse - Saarde</t>
  </si>
  <si>
    <t>Tallinn - Tartu - Võru - Luhamaa</t>
  </si>
  <si>
    <t>Põhimaantee</t>
  </si>
  <si>
    <t>Viitka - Tiilige</t>
  </si>
  <si>
    <t>Riia - Pihkva</t>
  </si>
  <si>
    <t>Tiilige - Ritsiko</t>
  </si>
  <si>
    <t>Missokülä - Laura</t>
  </si>
  <si>
    <t>Suurõsuu - Muraski</t>
  </si>
  <si>
    <t>Hino - Sakudi</t>
  </si>
  <si>
    <t xml:space="preserve">tee km </t>
  </si>
  <si>
    <t>Suurtähe kõrgus mm</t>
  </si>
  <si>
    <t xml:space="preserve">Postide arv </t>
  </si>
  <si>
    <t xml:space="preserve">Märkide arv </t>
  </si>
  <si>
    <t>Märgi pindala</t>
  </si>
  <si>
    <t>Lisateatetahvel</t>
  </si>
  <si>
    <t>Nihutada ja paigaldada peale juurdesõiduteid km 26,9</t>
  </si>
  <si>
    <t>Nihutada ja paigaldada enne ristmikku et ei varjaks nähtavust km 0,73</t>
  </si>
  <si>
    <t>R.Goos täpsustused</t>
  </si>
  <si>
    <t>Paigaldada ca 60 m enne anna teed liiklus,märki km 0,07</t>
  </si>
  <si>
    <t>Nihutada ristmikust eemale ja paigaldada km 9,36</t>
  </si>
  <si>
    <t>Sobib</t>
  </si>
  <si>
    <t>Nihutada ja paigaldada km 1,09</t>
  </si>
  <si>
    <t>Nihutada ja paigaldada km 275,7</t>
  </si>
  <si>
    <t>Nihutada ja paigaldada 50 meetrit enne anna teed liiklusmärki km 0,07</t>
  </si>
  <si>
    <t>Nihutada ja paigaldada km 214,91 (ca 100 m enne liiklusmärki nr 531s.</t>
  </si>
  <si>
    <t>nihutada ja paigaldada km 1,32</t>
  </si>
  <si>
    <t>Nihutada ja paigaldada märk siremale osale km 2,94.</t>
  </si>
  <si>
    <t>nihutada ja paigaldada ca 50 m enne anna teed liiklusmärki km 5,41</t>
  </si>
  <si>
    <t>Nihutada ja paigaldada ca km 3,71</t>
  </si>
  <si>
    <t>Nihutada ristmikust eemale ja paigaldada ca km 13,96</t>
  </si>
  <si>
    <t>Märkused</t>
  </si>
  <si>
    <t>57 41 48.3</t>
  </si>
  <si>
    <t>27 19 35.7</t>
  </si>
  <si>
    <t>57 43 10.0</t>
  </si>
  <si>
    <t>27 21 49.2</t>
  </si>
  <si>
    <t>57 40 35.8</t>
  </si>
  <si>
    <t>27 19 32.6</t>
  </si>
  <si>
    <t>57 42 26.8</t>
  </si>
  <si>
    <t>27 21 23.4</t>
  </si>
  <si>
    <t>57 51 3.5</t>
  </si>
  <si>
    <t>27 29 58.8</t>
  </si>
  <si>
    <t>57 43 24.7</t>
  </si>
  <si>
    <t>27 23 54.5</t>
  </si>
  <si>
    <t>57 48 15.0</t>
  </si>
  <si>
    <t>27 28 16.1</t>
  </si>
  <si>
    <t>57 50 6.7</t>
  </si>
  <si>
    <t>27 29 40.2</t>
  </si>
  <si>
    <t>57 43 34.8</t>
  </si>
  <si>
    <t>27 24 38.9</t>
  </si>
  <si>
    <t>57 48 36.0</t>
  </si>
  <si>
    <t>27 29 1.6</t>
  </si>
  <si>
    <t>57 46 30.0</t>
  </si>
  <si>
    <t>27 27 31.2</t>
  </si>
  <si>
    <t>57 43 55.4</t>
  </si>
  <si>
    <t>27 25 26.8</t>
  </si>
  <si>
    <t>57 44 22.8</t>
  </si>
  <si>
    <t>27 26 3.9</t>
  </si>
  <si>
    <t>57 35 9.1</t>
  </si>
  <si>
    <t>27 17 6.4</t>
  </si>
  <si>
    <t>57 37 25.9</t>
  </si>
  <si>
    <t>27 19 39.1</t>
  </si>
  <si>
    <t>57 38 8.6</t>
  </si>
  <si>
    <t>27 20 23.7</t>
  </si>
  <si>
    <t>57 36 0.3</t>
  </si>
  <si>
    <t>27 18 11.7</t>
  </si>
  <si>
    <t>57 36 39.9</t>
  </si>
  <si>
    <t>27 19 1.5</t>
  </si>
  <si>
    <t>57 34 0.4</t>
  </si>
  <si>
    <t>27 16 15.9</t>
  </si>
  <si>
    <t>57 44 54.9</t>
  </si>
  <si>
    <t>27 27 11.9</t>
  </si>
  <si>
    <t>57 32 47.7</t>
  </si>
  <si>
    <t>27 16 27.0</t>
  </si>
  <si>
    <t>57 35 52.2</t>
  </si>
  <si>
    <t>27 17 16.2</t>
  </si>
  <si>
    <t>Tokk on teispool teed</t>
  </si>
  <si>
    <t>300x600</t>
  </si>
  <si>
    <t>350x700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</si>
</sst>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theme="2" tint="-0.499984740745262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5" xfId="0" applyBorder="1"/>
    <xf numFmtId="2" fontId="0" fillId="0" borderId="0" xfId="0" applyNumberFormat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2" fontId="16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24" xfId="0" applyFont="1" applyBorder="1" applyAlignment="1">
      <alignment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6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28" xfId="0" applyBorder="1"/>
    <xf numFmtId="0" fontId="16" fillId="0" borderId="0" xfId="0" applyFont="1" applyAlignment="1">
      <alignment horizontal="center" wrapText="1"/>
    </xf>
    <xf numFmtId="0" fontId="0" fillId="34" borderId="13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"/>
  <sheetViews>
    <sheetView tabSelected="1" topLeftCell="A6" workbookViewId="0">
      <selection activeCell="F28" sqref="F28"/>
    </sheetView>
  </sheetViews>
  <sheetFormatPr defaultRowHeight="15" x14ac:dyDescent="0.25"/>
  <cols>
    <col min="1" max="1" width="4.28515625" style="25" customWidth="1"/>
    <col min="2" max="2" width="18.7109375" style="25" customWidth="1"/>
    <col min="3" max="3" width="14" style="25" customWidth="1"/>
    <col min="4" max="4" width="19.5703125" style="25" customWidth="1"/>
    <col min="5" max="5" width="7.85546875" customWidth="1"/>
    <col min="6" max="6" width="6.7109375" customWidth="1"/>
    <col min="7" max="7" width="8.42578125" customWidth="1"/>
    <col min="8" max="8" width="9" customWidth="1"/>
    <col min="9" max="9" width="9.42578125" customWidth="1"/>
    <col min="10" max="10" width="9" style="1" customWidth="1"/>
    <col min="11" max="11" width="11.140625" style="8" customWidth="1"/>
    <col min="12" max="12" width="19.85546875" style="31" customWidth="1"/>
    <col min="13" max="13" width="15.140625" customWidth="1"/>
    <col min="14" max="14" width="26.5703125" bestFit="1" customWidth="1"/>
    <col min="15" max="15" width="37.42578125" customWidth="1"/>
    <col min="16" max="16" width="30.28515625" customWidth="1"/>
    <col min="17" max="17" width="12" bestFit="1" customWidth="1"/>
    <col min="19" max="19" width="15.28515625" bestFit="1" customWidth="1"/>
    <col min="20" max="20" width="35.140625" customWidth="1"/>
    <col min="22" max="22" width="14.5703125" bestFit="1" customWidth="1"/>
    <col min="23" max="23" width="9.42578125" bestFit="1" customWidth="1"/>
    <col min="24" max="24" width="12.85546875" bestFit="1" customWidth="1"/>
  </cols>
  <sheetData>
    <row r="1" spans="1:25" ht="15.75" thickBot="1" x14ac:dyDescent="0.3"/>
    <row r="2" spans="1:25" s="24" customFormat="1" ht="45.75" thickBot="1" x14ac:dyDescent="0.3">
      <c r="A2" s="27"/>
      <c r="B2" s="35" t="s">
        <v>24</v>
      </c>
      <c r="C2" s="17" t="s">
        <v>24</v>
      </c>
      <c r="D2" s="17" t="s">
        <v>25</v>
      </c>
      <c r="E2" s="18" t="s">
        <v>71</v>
      </c>
      <c r="F2" s="17" t="s">
        <v>74</v>
      </c>
      <c r="G2" s="18" t="s">
        <v>72</v>
      </c>
      <c r="H2" s="18" t="s">
        <v>73</v>
      </c>
      <c r="I2" s="18" t="s">
        <v>70</v>
      </c>
      <c r="J2" s="19" t="s">
        <v>20</v>
      </c>
      <c r="K2" s="20" t="s">
        <v>69</v>
      </c>
      <c r="L2" s="17" t="s">
        <v>22</v>
      </c>
      <c r="M2" s="21" t="s">
        <v>21</v>
      </c>
      <c r="N2" s="39" t="s">
        <v>3</v>
      </c>
      <c r="O2" s="46" t="s">
        <v>90</v>
      </c>
      <c r="P2" s="43" t="s">
        <v>77</v>
      </c>
      <c r="Q2" s="22"/>
      <c r="R2" s="22"/>
      <c r="S2" s="23"/>
      <c r="T2" s="22"/>
      <c r="U2" s="22"/>
      <c r="V2" s="22"/>
      <c r="W2" s="22"/>
      <c r="X2" s="22"/>
      <c r="Y2" s="22"/>
    </row>
    <row r="3" spans="1:25" x14ac:dyDescent="0.25">
      <c r="A3" s="28">
        <v>1</v>
      </c>
      <c r="B3" s="36" t="s">
        <v>99</v>
      </c>
      <c r="C3" s="26" t="s">
        <v>100</v>
      </c>
      <c r="D3" s="26" t="s">
        <v>26</v>
      </c>
      <c r="E3" s="16">
        <v>2</v>
      </c>
      <c r="F3" s="47">
        <v>1</v>
      </c>
      <c r="G3" s="16">
        <v>2</v>
      </c>
      <c r="H3" s="16">
        <v>0.62</v>
      </c>
      <c r="I3" s="16">
        <v>125</v>
      </c>
      <c r="J3" s="4">
        <v>18243</v>
      </c>
      <c r="K3" s="9">
        <v>14.076000000000001</v>
      </c>
      <c r="L3" s="32" t="s">
        <v>48</v>
      </c>
      <c r="M3" s="5" t="s">
        <v>49</v>
      </c>
      <c r="N3" s="40" t="s">
        <v>0</v>
      </c>
      <c r="O3" s="45"/>
      <c r="P3" s="44" t="s">
        <v>80</v>
      </c>
    </row>
    <row r="4" spans="1:25" ht="30" x14ac:dyDescent="0.25">
      <c r="A4" s="29">
        <v>2</v>
      </c>
      <c r="B4" s="37" t="s">
        <v>105</v>
      </c>
      <c r="C4" s="12" t="s">
        <v>106</v>
      </c>
      <c r="D4" s="12" t="s">
        <v>27</v>
      </c>
      <c r="E4" s="15">
        <v>2</v>
      </c>
      <c r="F4" s="47">
        <v>1</v>
      </c>
      <c r="G4" s="15">
        <v>2</v>
      </c>
      <c r="H4" s="15">
        <v>0.62</v>
      </c>
      <c r="I4" s="15">
        <v>125</v>
      </c>
      <c r="J4" s="3">
        <v>18293</v>
      </c>
      <c r="K4" s="10">
        <v>1.804</v>
      </c>
      <c r="L4" s="33" t="s">
        <v>50</v>
      </c>
      <c r="M4" s="2" t="s">
        <v>49</v>
      </c>
      <c r="N4" s="41" t="s">
        <v>19</v>
      </c>
      <c r="O4" s="41"/>
      <c r="P4" s="44" t="s">
        <v>80</v>
      </c>
    </row>
    <row r="5" spans="1:25" ht="30" x14ac:dyDescent="0.25">
      <c r="A5" s="29">
        <v>3</v>
      </c>
      <c r="B5" s="37" t="s">
        <v>109</v>
      </c>
      <c r="C5" s="12" t="s">
        <v>110</v>
      </c>
      <c r="D5" s="12" t="s">
        <v>28</v>
      </c>
      <c r="E5" s="15">
        <v>2</v>
      </c>
      <c r="F5" s="47">
        <v>1</v>
      </c>
      <c r="G5" s="15">
        <v>2</v>
      </c>
      <c r="H5" s="15">
        <v>0.62</v>
      </c>
      <c r="I5" s="15">
        <v>125</v>
      </c>
      <c r="J5" s="3">
        <v>25130</v>
      </c>
      <c r="K5" s="10">
        <v>26.864000000000001</v>
      </c>
      <c r="L5" s="33" t="s">
        <v>51</v>
      </c>
      <c r="M5" s="2" t="s">
        <v>49</v>
      </c>
      <c r="N5" s="41" t="s">
        <v>23</v>
      </c>
      <c r="O5" s="41"/>
      <c r="P5" s="44" t="s">
        <v>75</v>
      </c>
    </row>
    <row r="6" spans="1:25" ht="45" x14ac:dyDescent="0.25">
      <c r="A6" s="29">
        <v>4</v>
      </c>
      <c r="B6" s="37" t="s">
        <v>103</v>
      </c>
      <c r="C6" s="12" t="s">
        <v>104</v>
      </c>
      <c r="D6" s="12" t="s">
        <v>29</v>
      </c>
      <c r="E6" s="15">
        <v>2</v>
      </c>
      <c r="F6" s="47">
        <v>1</v>
      </c>
      <c r="G6" s="15">
        <v>2</v>
      </c>
      <c r="H6" s="12">
        <v>0.62</v>
      </c>
      <c r="I6" s="12">
        <v>125</v>
      </c>
      <c r="J6" s="3">
        <v>25167</v>
      </c>
      <c r="K6" s="10">
        <v>0.78200000000000003</v>
      </c>
      <c r="L6" s="33" t="s">
        <v>52</v>
      </c>
      <c r="M6" s="2" t="s">
        <v>49</v>
      </c>
      <c r="N6" s="41" t="s">
        <v>18</v>
      </c>
      <c r="O6" s="41"/>
      <c r="P6" s="44" t="s">
        <v>76</v>
      </c>
    </row>
    <row r="7" spans="1:25" ht="30" x14ac:dyDescent="0.25">
      <c r="A7" s="29">
        <v>5</v>
      </c>
      <c r="B7" s="37" t="s">
        <v>111</v>
      </c>
      <c r="C7" s="12" t="s">
        <v>112</v>
      </c>
      <c r="D7" s="12" t="s">
        <v>30</v>
      </c>
      <c r="E7" s="15">
        <v>2</v>
      </c>
      <c r="F7" s="47">
        <v>1</v>
      </c>
      <c r="G7" s="15">
        <v>2</v>
      </c>
      <c r="H7" s="14">
        <v>0.62</v>
      </c>
      <c r="I7" s="14">
        <v>125</v>
      </c>
      <c r="J7" s="3">
        <v>25182</v>
      </c>
      <c r="K7" s="10">
        <v>13.91</v>
      </c>
      <c r="L7" s="33" t="s">
        <v>53</v>
      </c>
      <c r="M7" s="2" t="s">
        <v>49</v>
      </c>
      <c r="N7" s="41" t="s">
        <v>17</v>
      </c>
      <c r="O7" s="41"/>
      <c r="P7" s="44" t="s">
        <v>89</v>
      </c>
    </row>
    <row r="8" spans="1:25" ht="30" x14ac:dyDescent="0.25">
      <c r="A8" s="29">
        <v>6</v>
      </c>
      <c r="B8" s="37" t="s">
        <v>129</v>
      </c>
      <c r="C8" s="12" t="s">
        <v>130</v>
      </c>
      <c r="D8" s="12" t="s">
        <v>31</v>
      </c>
      <c r="E8" s="15">
        <v>2</v>
      </c>
      <c r="F8" s="47">
        <v>1</v>
      </c>
      <c r="G8" s="15">
        <v>2</v>
      </c>
      <c r="H8" s="14">
        <v>0.62</v>
      </c>
      <c r="I8" s="14">
        <v>125</v>
      </c>
      <c r="J8" s="3">
        <v>25168</v>
      </c>
      <c r="K8" s="10">
        <v>0.01</v>
      </c>
      <c r="L8" s="33" t="s">
        <v>54</v>
      </c>
      <c r="M8" s="2" t="s">
        <v>49</v>
      </c>
      <c r="N8" s="41" t="s">
        <v>16</v>
      </c>
      <c r="O8" s="41"/>
      <c r="P8" s="44" t="s">
        <v>78</v>
      </c>
    </row>
    <row r="9" spans="1:25" ht="30" x14ac:dyDescent="0.25">
      <c r="A9" s="29">
        <v>7</v>
      </c>
      <c r="B9" s="37" t="s">
        <v>115</v>
      </c>
      <c r="C9" s="12" t="s">
        <v>116</v>
      </c>
      <c r="D9" s="12" t="s">
        <v>32</v>
      </c>
      <c r="E9" s="15">
        <v>2</v>
      </c>
      <c r="F9" s="47">
        <v>1</v>
      </c>
      <c r="G9" s="15">
        <v>2</v>
      </c>
      <c r="H9" s="14">
        <v>0.62</v>
      </c>
      <c r="I9" s="14">
        <v>125</v>
      </c>
      <c r="J9" s="3">
        <v>25182</v>
      </c>
      <c r="K9" s="10">
        <v>9.2959999999999994</v>
      </c>
      <c r="L9" s="33" t="s">
        <v>53</v>
      </c>
      <c r="M9" s="2" t="s">
        <v>49</v>
      </c>
      <c r="N9" s="41" t="s">
        <v>1</v>
      </c>
      <c r="O9" s="41"/>
      <c r="P9" s="44" t="s">
        <v>79</v>
      </c>
    </row>
    <row r="10" spans="1:25" x14ac:dyDescent="0.25">
      <c r="A10" s="29">
        <v>8</v>
      </c>
      <c r="B10" s="37" t="s">
        <v>113</v>
      </c>
      <c r="C10" s="12" t="s">
        <v>114</v>
      </c>
      <c r="D10" s="12" t="s">
        <v>33</v>
      </c>
      <c r="E10" s="12">
        <v>1</v>
      </c>
      <c r="F10" s="48">
        <v>1</v>
      </c>
      <c r="G10" s="15">
        <v>2</v>
      </c>
      <c r="H10" s="12">
        <v>0.2</v>
      </c>
      <c r="I10" s="12">
        <v>100</v>
      </c>
      <c r="J10" s="3">
        <v>4600090</v>
      </c>
      <c r="K10" s="10">
        <v>8.0000000000000002E-3</v>
      </c>
      <c r="L10" s="33" t="s">
        <v>55</v>
      </c>
      <c r="M10" s="2" t="s">
        <v>56</v>
      </c>
      <c r="N10" s="41"/>
      <c r="O10" s="41"/>
      <c r="P10" s="44"/>
    </row>
    <row r="11" spans="1:25" x14ac:dyDescent="0.25">
      <c r="A11" s="29">
        <v>9</v>
      </c>
      <c r="B11" s="37" t="s">
        <v>107</v>
      </c>
      <c r="C11" s="12" t="s">
        <v>108</v>
      </c>
      <c r="D11" s="12" t="s">
        <v>34</v>
      </c>
      <c r="E11" s="12">
        <v>1</v>
      </c>
      <c r="F11" s="48">
        <v>1</v>
      </c>
      <c r="G11" s="15">
        <v>2</v>
      </c>
      <c r="H11" s="12">
        <v>0.2</v>
      </c>
      <c r="I11" s="12">
        <v>100</v>
      </c>
      <c r="J11" s="3">
        <v>4600012</v>
      </c>
      <c r="K11" s="10">
        <v>1.002</v>
      </c>
      <c r="L11" s="33" t="s">
        <v>57</v>
      </c>
      <c r="M11" s="2" t="s">
        <v>56</v>
      </c>
      <c r="N11" s="41" t="s">
        <v>15</v>
      </c>
      <c r="O11" s="41"/>
      <c r="P11" s="44"/>
    </row>
    <row r="12" spans="1:25" x14ac:dyDescent="0.25">
      <c r="A12" s="29">
        <v>10</v>
      </c>
      <c r="B12" s="37" t="s">
        <v>101</v>
      </c>
      <c r="C12" s="12" t="s">
        <v>102</v>
      </c>
      <c r="D12" s="12" t="s">
        <v>35</v>
      </c>
      <c r="E12" s="12">
        <v>2</v>
      </c>
      <c r="F12" s="47">
        <v>1</v>
      </c>
      <c r="G12" s="15">
        <v>2</v>
      </c>
      <c r="H12" s="12">
        <v>0.62</v>
      </c>
      <c r="I12" s="12">
        <v>125</v>
      </c>
      <c r="J12" s="3">
        <v>25169</v>
      </c>
      <c r="K12" s="10">
        <v>1.9219999999999999</v>
      </c>
      <c r="L12" s="33" t="s">
        <v>58</v>
      </c>
      <c r="M12" s="2" t="s">
        <v>49</v>
      </c>
      <c r="N12" s="41" t="s">
        <v>14</v>
      </c>
      <c r="O12" s="41"/>
      <c r="P12" s="44" t="s">
        <v>80</v>
      </c>
    </row>
    <row r="13" spans="1:25" ht="30" x14ac:dyDescent="0.25">
      <c r="A13" s="29">
        <v>11</v>
      </c>
      <c r="B13" s="37" t="s">
        <v>93</v>
      </c>
      <c r="C13" s="12" t="s">
        <v>94</v>
      </c>
      <c r="D13" s="12" t="s">
        <v>36</v>
      </c>
      <c r="E13" s="12">
        <v>2</v>
      </c>
      <c r="F13" s="47">
        <v>1</v>
      </c>
      <c r="G13" s="15">
        <v>2</v>
      </c>
      <c r="H13" s="12">
        <v>0.62</v>
      </c>
      <c r="I13" s="12">
        <v>125</v>
      </c>
      <c r="J13" s="3">
        <v>25190</v>
      </c>
      <c r="K13" s="10">
        <v>1.0740000000000001</v>
      </c>
      <c r="L13" s="33" t="s">
        <v>59</v>
      </c>
      <c r="M13" s="2" t="s">
        <v>49</v>
      </c>
      <c r="N13" s="41" t="s">
        <v>2</v>
      </c>
      <c r="O13" s="41"/>
      <c r="P13" s="44" t="s">
        <v>81</v>
      </c>
    </row>
    <row r="14" spans="1:25" x14ac:dyDescent="0.25">
      <c r="A14" s="29">
        <v>12</v>
      </c>
      <c r="B14" s="37" t="s">
        <v>97</v>
      </c>
      <c r="C14" s="12" t="s">
        <v>98</v>
      </c>
      <c r="D14" s="12" t="s">
        <v>37</v>
      </c>
      <c r="E14" s="12">
        <v>1</v>
      </c>
      <c r="F14" s="48">
        <v>1</v>
      </c>
      <c r="G14" s="15">
        <v>2</v>
      </c>
      <c r="H14" s="12">
        <v>0.2</v>
      </c>
      <c r="I14" s="12">
        <v>100</v>
      </c>
      <c r="J14" s="3">
        <v>8740117</v>
      </c>
      <c r="K14" s="10">
        <v>1.762</v>
      </c>
      <c r="L14" s="33" t="s">
        <v>60</v>
      </c>
      <c r="M14" s="2" t="s">
        <v>56</v>
      </c>
      <c r="N14" s="41" t="s">
        <v>13</v>
      </c>
      <c r="O14" s="41"/>
      <c r="P14" s="44"/>
    </row>
    <row r="15" spans="1:25" ht="30" x14ac:dyDescent="0.25">
      <c r="A15" s="29">
        <v>13</v>
      </c>
      <c r="B15" s="37" t="s">
        <v>91</v>
      </c>
      <c r="C15" s="12" t="s">
        <v>92</v>
      </c>
      <c r="D15" s="12" t="s">
        <v>38</v>
      </c>
      <c r="E15" s="12">
        <v>2</v>
      </c>
      <c r="F15" s="47">
        <v>1</v>
      </c>
      <c r="G15" s="15">
        <v>2</v>
      </c>
      <c r="H15" s="12">
        <v>1.51</v>
      </c>
      <c r="I15" s="12">
        <v>200</v>
      </c>
      <c r="J15" s="3">
        <v>2</v>
      </c>
      <c r="K15" s="10">
        <v>275.63400000000001</v>
      </c>
      <c r="L15" s="33" t="s">
        <v>61</v>
      </c>
      <c r="M15" s="2" t="s">
        <v>62</v>
      </c>
      <c r="N15" s="41" t="s">
        <v>12</v>
      </c>
      <c r="O15" s="41"/>
      <c r="P15" s="44" t="s">
        <v>82</v>
      </c>
    </row>
    <row r="16" spans="1:25" ht="45" x14ac:dyDescent="0.25">
      <c r="A16" s="29">
        <v>14</v>
      </c>
      <c r="B16" s="37" t="s">
        <v>95</v>
      </c>
      <c r="C16" s="12" t="s">
        <v>96</v>
      </c>
      <c r="D16" s="12" t="s">
        <v>39</v>
      </c>
      <c r="E16" s="12">
        <v>2</v>
      </c>
      <c r="F16" s="47">
        <v>1</v>
      </c>
      <c r="G16" s="15">
        <v>2</v>
      </c>
      <c r="H16" s="12">
        <v>0.62</v>
      </c>
      <c r="I16" s="12">
        <v>125</v>
      </c>
      <c r="J16" s="3">
        <v>25158</v>
      </c>
      <c r="K16" s="10">
        <v>1.7000000000000001E-2</v>
      </c>
      <c r="L16" s="33" t="s">
        <v>63</v>
      </c>
      <c r="M16" s="2" t="s">
        <v>49</v>
      </c>
      <c r="N16" s="41" t="s">
        <v>11</v>
      </c>
      <c r="O16" s="41"/>
      <c r="P16" s="44" t="s">
        <v>83</v>
      </c>
    </row>
    <row r="17" spans="1:16" ht="45" x14ac:dyDescent="0.25">
      <c r="A17" s="29">
        <v>15</v>
      </c>
      <c r="B17" s="37" t="s">
        <v>121</v>
      </c>
      <c r="C17" s="12" t="s">
        <v>122</v>
      </c>
      <c r="D17" s="12" t="s">
        <v>40</v>
      </c>
      <c r="E17" s="12">
        <v>2</v>
      </c>
      <c r="F17" s="47">
        <v>1</v>
      </c>
      <c r="G17" s="15">
        <v>2</v>
      </c>
      <c r="H17" s="12">
        <v>1.51</v>
      </c>
      <c r="I17" s="12">
        <v>200</v>
      </c>
      <c r="J17" s="3">
        <v>7</v>
      </c>
      <c r="K17" s="10">
        <v>215.03800000000001</v>
      </c>
      <c r="L17" s="33" t="s">
        <v>64</v>
      </c>
      <c r="M17" s="2" t="s">
        <v>62</v>
      </c>
      <c r="N17" s="41" t="s">
        <v>10</v>
      </c>
      <c r="O17" s="41"/>
      <c r="P17" s="44" t="s">
        <v>84</v>
      </c>
    </row>
    <row r="18" spans="1:16" x14ac:dyDescent="0.25">
      <c r="A18" s="29">
        <v>16</v>
      </c>
      <c r="B18" s="37" t="s">
        <v>119</v>
      </c>
      <c r="C18" s="12" t="s">
        <v>120</v>
      </c>
      <c r="D18" s="12" t="s">
        <v>41</v>
      </c>
      <c r="E18" s="12">
        <v>2</v>
      </c>
      <c r="F18" s="47">
        <v>1</v>
      </c>
      <c r="G18" s="15">
        <v>2</v>
      </c>
      <c r="H18" s="12">
        <v>0.62</v>
      </c>
      <c r="I18" s="12">
        <v>125</v>
      </c>
      <c r="J18" s="3">
        <v>25219</v>
      </c>
      <c r="K18" s="10">
        <v>1.381</v>
      </c>
      <c r="L18" s="33" t="s">
        <v>65</v>
      </c>
      <c r="M18" s="2" t="s">
        <v>49</v>
      </c>
      <c r="N18" s="41" t="s">
        <v>9</v>
      </c>
      <c r="O18" s="41"/>
      <c r="P18" s="44" t="s">
        <v>85</v>
      </c>
    </row>
    <row r="19" spans="1:16" ht="30" x14ac:dyDescent="0.25">
      <c r="A19" s="29">
        <v>17</v>
      </c>
      <c r="B19" s="37" t="s">
        <v>125</v>
      </c>
      <c r="C19" s="12" t="s">
        <v>126</v>
      </c>
      <c r="D19" s="12" t="s">
        <v>43</v>
      </c>
      <c r="E19" s="12">
        <v>2</v>
      </c>
      <c r="F19" s="47">
        <v>1</v>
      </c>
      <c r="G19" s="15">
        <v>2</v>
      </c>
      <c r="H19" s="12">
        <v>0.62</v>
      </c>
      <c r="I19" s="12">
        <v>125</v>
      </c>
      <c r="J19" s="3">
        <v>25219</v>
      </c>
      <c r="K19" s="10">
        <v>2.9209999999999998</v>
      </c>
      <c r="L19" s="33" t="s">
        <v>65</v>
      </c>
      <c r="M19" s="2" t="s">
        <v>49</v>
      </c>
      <c r="N19" s="41" t="s">
        <v>8</v>
      </c>
      <c r="O19" s="41"/>
      <c r="P19" s="44" t="s">
        <v>86</v>
      </c>
    </row>
    <row r="20" spans="1:16" ht="45" x14ac:dyDescent="0.25">
      <c r="A20" s="29">
        <v>18</v>
      </c>
      <c r="B20" s="37" t="s">
        <v>123</v>
      </c>
      <c r="C20" s="12" t="s">
        <v>124</v>
      </c>
      <c r="D20" s="12" t="s">
        <v>42</v>
      </c>
      <c r="E20" s="12">
        <v>2</v>
      </c>
      <c r="F20" s="47">
        <v>1</v>
      </c>
      <c r="G20" s="15">
        <v>2</v>
      </c>
      <c r="H20" s="12">
        <v>0.62</v>
      </c>
      <c r="I20" s="12">
        <v>125</v>
      </c>
      <c r="J20" s="3">
        <v>25219</v>
      </c>
      <c r="K20" s="10">
        <v>5.4550000000000001</v>
      </c>
      <c r="L20" s="33" t="s">
        <v>65</v>
      </c>
      <c r="M20" s="2" t="s">
        <v>49</v>
      </c>
      <c r="N20" s="41" t="s">
        <v>7</v>
      </c>
      <c r="O20" s="41"/>
      <c r="P20" s="44" t="s">
        <v>87</v>
      </c>
    </row>
    <row r="21" spans="1:16" x14ac:dyDescent="0.25">
      <c r="A21" s="29">
        <v>19</v>
      </c>
      <c r="B21" s="37" t="s">
        <v>133</v>
      </c>
      <c r="C21" s="12" t="s">
        <v>134</v>
      </c>
      <c r="D21" s="12" t="s">
        <v>44</v>
      </c>
      <c r="E21" s="12">
        <v>2</v>
      </c>
      <c r="F21" s="47">
        <v>1</v>
      </c>
      <c r="G21" s="15">
        <v>2</v>
      </c>
      <c r="H21" s="12">
        <v>0.62</v>
      </c>
      <c r="I21" s="12">
        <v>125</v>
      </c>
      <c r="J21" s="3">
        <v>25219</v>
      </c>
      <c r="K21" s="10">
        <v>6.45</v>
      </c>
      <c r="L21" s="33" t="s">
        <v>65</v>
      </c>
      <c r="M21" s="2" t="s">
        <v>49</v>
      </c>
      <c r="N21" s="41" t="s">
        <v>6</v>
      </c>
      <c r="O21" s="41"/>
      <c r="P21" s="44" t="s">
        <v>80</v>
      </c>
    </row>
    <row r="22" spans="1:16" ht="30" x14ac:dyDescent="0.25">
      <c r="A22" s="29">
        <v>20</v>
      </c>
      <c r="B22" s="37" t="s">
        <v>117</v>
      </c>
      <c r="C22" s="12" t="s">
        <v>118</v>
      </c>
      <c r="D22" s="12" t="s">
        <v>45</v>
      </c>
      <c r="E22" s="12">
        <v>2</v>
      </c>
      <c r="F22" s="47">
        <v>1</v>
      </c>
      <c r="G22" s="15">
        <v>2</v>
      </c>
      <c r="H22" s="12">
        <v>0.62</v>
      </c>
      <c r="I22" s="12">
        <v>125</v>
      </c>
      <c r="J22" s="3">
        <v>25166</v>
      </c>
      <c r="K22" s="10">
        <v>3.66</v>
      </c>
      <c r="L22" s="33" t="s">
        <v>66</v>
      </c>
      <c r="M22" s="2" t="s">
        <v>49</v>
      </c>
      <c r="N22" s="41" t="s">
        <v>5</v>
      </c>
      <c r="O22" s="41"/>
      <c r="P22" s="44" t="s">
        <v>88</v>
      </c>
    </row>
    <row r="23" spans="1:16" x14ac:dyDescent="0.25">
      <c r="A23" s="29">
        <v>21</v>
      </c>
      <c r="B23" s="37" t="s">
        <v>127</v>
      </c>
      <c r="C23" s="12" t="s">
        <v>128</v>
      </c>
      <c r="D23" s="12" t="s">
        <v>46</v>
      </c>
      <c r="E23" s="12">
        <v>1</v>
      </c>
      <c r="F23" s="48">
        <v>1</v>
      </c>
      <c r="G23" s="15">
        <v>2</v>
      </c>
      <c r="H23" s="12">
        <v>0.2</v>
      </c>
      <c r="I23" s="12">
        <v>100</v>
      </c>
      <c r="J23" s="3">
        <v>4680057</v>
      </c>
      <c r="K23" s="10">
        <v>2.33</v>
      </c>
      <c r="L23" s="33" t="s">
        <v>67</v>
      </c>
      <c r="M23" s="2" t="s">
        <v>56</v>
      </c>
      <c r="N23" s="41" t="s">
        <v>4</v>
      </c>
      <c r="O23" s="41"/>
      <c r="P23" s="44"/>
    </row>
    <row r="24" spans="1:16" ht="15.75" thickBot="1" x14ac:dyDescent="0.3">
      <c r="A24" s="30">
        <v>22</v>
      </c>
      <c r="B24" s="38" t="s">
        <v>131</v>
      </c>
      <c r="C24" s="13" t="s">
        <v>132</v>
      </c>
      <c r="D24" s="13" t="s">
        <v>47</v>
      </c>
      <c r="E24" s="13">
        <v>1</v>
      </c>
      <c r="F24" s="49">
        <v>1</v>
      </c>
      <c r="G24" s="13">
        <v>2</v>
      </c>
      <c r="H24" s="13">
        <v>0.2</v>
      </c>
      <c r="I24" s="13">
        <v>100</v>
      </c>
      <c r="J24" s="6">
        <v>4680060</v>
      </c>
      <c r="K24" s="11">
        <v>4.3140000000000001</v>
      </c>
      <c r="L24" s="34" t="s">
        <v>68</v>
      </c>
      <c r="M24" s="7" t="s">
        <v>56</v>
      </c>
      <c r="N24" s="42" t="s">
        <v>4</v>
      </c>
      <c r="O24" s="2" t="s">
        <v>135</v>
      </c>
      <c r="P24" s="44"/>
    </row>
    <row r="25" spans="1:16" x14ac:dyDescent="0.25">
      <c r="E25">
        <f>SUM(E3:E24)</f>
        <v>39</v>
      </c>
      <c r="F25">
        <f>SUM(F3:F24)</f>
        <v>22</v>
      </c>
      <c r="G25">
        <f>SUM(G3:G24)</f>
        <v>44</v>
      </c>
      <c r="H25">
        <f>SUM(H3:H24)</f>
        <v>13.319999999999995</v>
      </c>
    </row>
    <row r="26" spans="1:16" x14ac:dyDescent="0.25">
      <c r="F26" s="50">
        <f>SUM(F10,F11,F14,F23,F24)</f>
        <v>5</v>
      </c>
      <c r="G26" t="s">
        <v>136</v>
      </c>
    </row>
    <row r="27" spans="1:16" x14ac:dyDescent="0.25">
      <c r="F27" s="51">
        <f>SUM(F3:F9,F12:F13,F15:F22)</f>
        <v>17</v>
      </c>
      <c r="G27" t="s">
        <v>137</v>
      </c>
    </row>
  </sheetData>
  <autoFilter ref="A2:N24" xr:uid="{00000000-0001-0000-0000-000000000000}"/>
  <pageMargins left="0.12" right="0.12" top="0.12" bottom="0.12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FB391901E8F44ABD2295BAB9557E9F" ma:contentTypeVersion="16" ma:contentTypeDescription="Loo uus dokument" ma:contentTypeScope="" ma:versionID="c615f7683bf2ca36f1acf867f698ebbe">
  <xsd:schema xmlns:xsd="http://www.w3.org/2001/XMLSchema" xmlns:xs="http://www.w3.org/2001/XMLSchema" xmlns:p="http://schemas.microsoft.com/office/2006/metadata/properties" xmlns:ns2="fd73df48-ace6-4892-8cc1-8c9f8605a6d9" xmlns:ns3="f4e735b9-5d27-4ed2-83cf-7d9f0d598a0f" targetNamespace="http://schemas.microsoft.com/office/2006/metadata/properties" ma:root="true" ma:fieldsID="c1ad1c84962d7ef50a96596fabf6c8dc" ns2:_="" ns3:_="">
    <xsd:import namespace="fd73df48-ace6-4892-8cc1-8c9f8605a6d9"/>
    <xsd:import namespace="f4e735b9-5d27-4ed2-83cf-7d9f0d598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3df48-ace6-4892-8cc1-8c9f8605a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b4c32086-c69b-432d-9e08-8580ccc7e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35b9-5d27-4ed2-83cf-7d9f0d598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dcce9b-1fe3-4cc5-96fe-b8bd3451cbfd}" ma:internalName="TaxCatchAll" ma:showField="CatchAllData" ma:web="f4e735b9-5d27-4ed2-83cf-7d9f0d598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e735b9-5d27-4ed2-83cf-7d9f0d598a0f" xsi:nil="true"/>
    <lcf76f155ced4ddcb4097134ff3c332f xmlns="fd73df48-ace6-4892-8cc1-8c9f8605a6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E930A1-5E72-414D-B440-2E96943A0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73df48-ace6-4892-8cc1-8c9f8605a6d9"/>
    <ds:schemaRef ds:uri="f4e735b9-5d27-4ed2-83cf-7d9f0d598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0095EC-AD55-4F79-9F3E-E049707939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7C1E1C-257C-44BC-B883-D626C78BC5A9}">
  <ds:schemaRefs>
    <ds:schemaRef ds:uri="http://schemas.microsoft.com/office/2006/metadata/properties"/>
    <ds:schemaRef ds:uri="http://schemas.microsoft.com/office/infopath/2007/PartnerControls"/>
    <ds:schemaRef ds:uri="f4e735b9-5d27-4ed2-83cf-7d9f0d598a0f"/>
    <ds:schemaRef ds:uri="fd73df48-ace6-4892-8cc1-8c9f8605a6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piirivööndi tähistamine.xlsx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Paavo Mikson</dc:creator>
  <cp:lastModifiedBy>Tarmo Sälik</cp:lastModifiedBy>
  <cp:lastPrinted>2024-02-06T06:39:44Z</cp:lastPrinted>
  <dcterms:created xsi:type="dcterms:W3CDTF">2021-12-11T14:39:56Z</dcterms:created>
  <dcterms:modified xsi:type="dcterms:W3CDTF">2024-04-03T16:18:36Z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0x010100D1FB391901E8F44ABD2295BAB9557E9F</vt:lpwstr>
  </property>
  <property fmtid="{D5CDD505-2E9C-101B-9397-08002B2CF9AE}" pid="3" name="MediaServiceImageTags">
    <vt:lpwstr/>
  </property>
</Properties>
</file>